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Sheet1" sheetId="1" r:id="rId1"/>
  </sheets>
  <definedNames>
    <definedName name="_xlnm.Print_Area" localSheetId="0">'Sheet1'!$A$1:$Q$78</definedName>
  </definedNames>
  <calcPr fullCalcOnLoad="1"/>
</workbook>
</file>

<file path=xl/sharedStrings.xml><?xml version="1.0" encoding="utf-8"?>
<sst xmlns="http://schemas.openxmlformats.org/spreadsheetml/2006/main" count="47" uniqueCount="27">
  <si>
    <t>NATIONAL BANK OF RWANDA</t>
  </si>
  <si>
    <t>STATISTICS DEPARTMENT</t>
  </si>
  <si>
    <t>ECONOMIC STATISTICS &amp; MIS DATABASE DIVISION</t>
  </si>
  <si>
    <t>Monthly Evolution of Consumer Price Index (CPI)</t>
  </si>
  <si>
    <t>Base: 2014; Reference: February 2014=100</t>
  </si>
  <si>
    <t>Annual average</t>
  </si>
  <si>
    <t>Annual changes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</si>
  <si>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</si>
  <si>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</si>
  <si>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</si>
  <si>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</si>
  <si>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</si>
  <si>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</si>
  <si>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</si>
  <si>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</si>
  <si>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</si>
  <si>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</si>
  <si>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</si>
  <si>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</si>
  <si>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</si>
  <si>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Index</t>
  </si>
  <si>
    <t>Inflation rate</t>
  </si>
  <si>
    <t>End of period</t>
  </si>
  <si>
    <t>-</t>
  </si>
  <si>
    <t xml:space="preserve"> </t>
  </si>
  <si>
    <r>
      <rPr>
        <b/>
        <sz val="14"/>
        <color indexed="8"/>
        <rFont val="BentonSans Book"/>
        <family val="3"/>
      </rPr>
      <t>Source:</t>
    </r>
    <r>
      <rPr>
        <sz val="14"/>
        <color indexed="8"/>
        <rFont val="BentonSans Book"/>
        <family val="3"/>
      </rPr>
      <t xml:space="preserve"> NISR </t>
    </r>
  </si>
  <si>
    <t>21,7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</si>
</sst>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entonSans Book"/>
      <family val="3"/>
    </font>
    <font>
      <sz val="12"/>
      <name val="BentonSans Book"/>
      <family val="3"/>
    </font>
    <font>
      <b/>
      <sz val="14"/>
      <name val="BentonSans Book"/>
      <family val="3"/>
    </font>
    <font>
      <sz val="14"/>
      <name val="BentonSans Book"/>
      <family val="3"/>
    </font>
    <font>
      <sz val="11"/>
      <name val="BentonSans Book"/>
      <family val="3"/>
    </font>
    <font>
      <b/>
      <sz val="11"/>
      <name val="BentonSans Book"/>
      <family val="3"/>
    </font>
    <font>
      <b/>
      <sz val="11"/>
      <color indexed="48"/>
      <name val="BentonSans Book"/>
      <family val="3"/>
    </font>
    <font>
      <sz val="14"/>
      <color indexed="8"/>
      <name val="BentonSans Book"/>
      <family val="3"/>
    </font>
    <font>
      <b/>
      <sz val="14"/>
      <color indexed="8"/>
      <name val="BentonSans Book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entonSans Book"/>
      <family val="3"/>
    </font>
    <font>
      <sz val="12"/>
      <color indexed="8"/>
      <name val="BentonSans Book"/>
      <family val="3"/>
    </font>
    <font>
      <b/>
      <sz val="11"/>
      <color indexed="8"/>
      <name val="BentonSans Book"/>
      <family val="3"/>
    </font>
    <font>
      <sz val="11"/>
      <color indexed="12"/>
      <name val="BentonSans Book"/>
      <family val="3"/>
    </font>
    <font>
      <b/>
      <sz val="11"/>
      <color indexed="30"/>
      <name val="BentonSans Book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entonSans Book"/>
      <family val="3"/>
    </font>
    <font>
      <sz val="12"/>
      <color theme="1"/>
      <name val="BentonSans Book"/>
      <family val="3"/>
    </font>
    <font>
      <b/>
      <sz val="11"/>
      <color theme="1"/>
      <name val="BentonSans Book"/>
      <family val="3"/>
    </font>
    <font>
      <sz val="11"/>
      <color rgb="FF0000FF"/>
      <name val="BentonSans Book"/>
      <family val="3"/>
    </font>
    <font>
      <b/>
      <sz val="11"/>
      <color rgb="FF0033CC"/>
      <name val="BentonSans Book"/>
      <family val="3"/>
    </font>
    <font>
      <sz val="14"/>
      <color theme="1"/>
      <name val="BentonSans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164" fontId="48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165" fontId="48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165" fontId="51" fillId="0" borderId="12" xfId="0" applyNumberFormat="1" applyFont="1" applyFill="1" applyBorder="1" applyAlignment="1">
      <alignment horizontal="center"/>
    </xf>
    <xf numFmtId="0" fontId="50" fillId="0" borderId="12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5" fontId="6" fillId="0" borderId="12" xfId="0" applyNumberFormat="1" applyFont="1" applyFill="1" applyBorder="1" applyAlignment="1">
      <alignment horizontal="center" vertical="top" wrapText="1"/>
    </xf>
    <xf numFmtId="165" fontId="52" fillId="0" borderId="0" xfId="0" applyNumberFormat="1" applyFont="1" applyFill="1" applyBorder="1" applyAlignment="1">
      <alignment horizontal="center" vertical="top" wrapText="1"/>
    </xf>
    <xf numFmtId="164" fontId="52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0"/>
  <sheetViews>
    <sheetView tabSelected="1" view="pageBreakPreview" zoomScaleSheetLayoutView="100" zoomScalePageLayoutView="0" workbookViewId="0" topLeftCell="A52">
      <selection activeCell="F75" sqref="F75"/>
    </sheetView>
  </sheetViews>
  <sheetFormatPr defaultColWidth="9.140625" defaultRowHeight="15"/>
  <cols>
    <col min="1" max="2" width="9.140625" style="1" customWidth="1"/>
    <col min="3" max="3" width="10.28125" style="1" bestFit="1" customWidth="1"/>
    <col min="4" max="4" width="11.28125" style="1" bestFit="1" customWidth="1"/>
    <col min="5" max="7" width="9.140625" style="1" customWidth="1"/>
    <col min="8" max="8" width="9.28125" style="1" customWidth="1"/>
    <col min="9" max="10" width="9.140625" style="1" customWidth="1"/>
    <col min="11" max="11" width="13.57421875" style="1" customWidth="1"/>
    <col min="12" max="12" width="11.00390625" style="1" customWidth="1"/>
    <col min="13" max="13" width="14.00390625" style="1" customWidth="1"/>
    <col min="14" max="14" width="12.00390625" style="1" customWidth="1"/>
    <col min="15" max="16" width="18.8515625" style="1" bestFit="1" customWidth="1"/>
    <col min="17" max="17" width="19.28125" style="1" bestFit="1" customWidth="1"/>
    <col min="18" max="16384" width="9.140625" style="1" customWidth="1"/>
  </cols>
  <sheetData>
    <row r="3" spans="2:8" ht="15">
      <c r="B3" s="2" t="s">
        <v>0</v>
      </c>
      <c r="C3" s="3"/>
      <c r="D3" s="3"/>
      <c r="E3" s="3"/>
      <c r="F3" s="3"/>
      <c r="G3" s="3"/>
      <c r="H3" s="3"/>
    </row>
    <row r="4" spans="1:17" ht="15">
      <c r="A4" s="4"/>
      <c r="B4" s="2" t="s">
        <v>1</v>
      </c>
      <c r="C4" s="5"/>
      <c r="D4" s="5"/>
      <c r="E4" s="6"/>
      <c r="F4" s="3"/>
      <c r="G4" s="3"/>
      <c r="H4" s="3"/>
      <c r="Q4" s="4"/>
    </row>
    <row r="5" spans="1:17" ht="17.25">
      <c r="A5" s="4"/>
      <c r="B5" s="7" t="s">
        <v>2</v>
      </c>
      <c r="C5" s="5"/>
      <c r="D5" s="5"/>
      <c r="E5" s="6"/>
      <c r="F5" s="3"/>
      <c r="G5" s="3"/>
      <c r="H5" s="3"/>
      <c r="K5" s="8" t="s">
        <v>3</v>
      </c>
      <c r="L5" s="9"/>
      <c r="M5" s="9"/>
      <c r="N5" s="4"/>
      <c r="O5" s="4"/>
      <c r="Q5" s="4"/>
    </row>
    <row r="6" spans="1:17" ht="17.25">
      <c r="A6" s="4"/>
      <c r="C6" s="10"/>
      <c r="D6" s="10"/>
      <c r="E6" s="10"/>
      <c r="F6" s="10"/>
      <c r="G6" s="10"/>
      <c r="H6" s="10"/>
      <c r="I6" s="10"/>
      <c r="J6" s="10"/>
      <c r="K6" s="11" t="s">
        <v>4</v>
      </c>
      <c r="L6" s="9"/>
      <c r="M6" s="9"/>
      <c r="N6" s="4"/>
      <c r="O6" s="4"/>
      <c r="P6" s="4"/>
      <c r="Q6" s="4"/>
    </row>
    <row r="7" spans="1:17" ht="13.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13" t="s">
        <v>5</v>
      </c>
      <c r="P8" s="14" t="s">
        <v>5</v>
      </c>
      <c r="Q8" s="15" t="s">
        <v>6</v>
      </c>
    </row>
    <row r="9" spans="1:17" ht="13.5">
      <c r="A9" s="4"/>
      <c r="B9" s="16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7" t="s">
        <v>17</v>
      </c>
      <c r="M9" s="17" t="s">
        <v>18</v>
      </c>
      <c r="N9" s="18" t="s">
        <v>19</v>
      </c>
      <c r="O9" s="19" t="s">
        <v>20</v>
      </c>
      <c r="P9" s="19" t="s">
        <v>21</v>
      </c>
      <c r="Q9" s="19" t="s">
        <v>22</v>
      </c>
    </row>
    <row r="10" spans="1:17" ht="13.5">
      <c r="A10" s="4"/>
      <c r="B10" s="20">
        <v>1990</v>
      </c>
      <c r="C10" s="21">
        <v>11.969856441002003</v>
      </c>
      <c r="D10" s="21">
        <v>12.077586501519216</v>
      </c>
      <c r="E10" s="21">
        <v>12.155717291314495</v>
      </c>
      <c r="F10" s="21">
        <v>12.155717291314495</v>
      </c>
      <c r="G10" s="21">
        <v>12.096280478708566</v>
      </c>
      <c r="H10" s="21">
        <v>12.087603576176678</v>
      </c>
      <c r="I10" s="21">
        <v>12.125962809069012</v>
      </c>
      <c r="J10" s="21">
        <v>11.961838192128853</v>
      </c>
      <c r="K10" s="21">
        <v>12.053505625954392</v>
      </c>
      <c r="L10" s="21">
        <v>12.459905752785325</v>
      </c>
      <c r="M10" s="21">
        <v>13.19575517153971</v>
      </c>
      <c r="N10" s="21">
        <v>13.161792900550244</v>
      </c>
      <c r="O10" s="22">
        <f>AVERAGE(C10:N10)</f>
        <v>12.291793502671915</v>
      </c>
      <c r="P10" s="23"/>
      <c r="Q10" s="24" t="s">
        <v>23</v>
      </c>
    </row>
    <row r="11" spans="1:17" ht="13.5">
      <c r="A11" s="4"/>
      <c r="B11" s="20">
        <v>1991</v>
      </c>
      <c r="C11" s="21">
        <v>13.214164124308033</v>
      </c>
      <c r="D11" s="21">
        <v>13.589487422222254</v>
      </c>
      <c r="E11" s="21">
        <v>13.833261800840424</v>
      </c>
      <c r="F11" s="21">
        <v>13.799165945865736</v>
      </c>
      <c r="G11" s="21">
        <v>14.096078387271318</v>
      </c>
      <c r="H11" s="21">
        <v>14.028315788095766</v>
      </c>
      <c r="I11" s="21">
        <v>13.90690694224331</v>
      </c>
      <c r="J11" s="21">
        <v>14.057938098433725</v>
      </c>
      <c r="K11" s="21">
        <v>13.888070090059875</v>
      </c>
      <c r="L11" s="21">
        <v>14.044272274586696</v>
      </c>
      <c r="M11" s="21">
        <v>13.982406380850634</v>
      </c>
      <c r="N11" s="21">
        <v>13.95817241000439</v>
      </c>
      <c r="O11" s="22">
        <f aca="true" t="shared" si="0" ref="O11:O34">AVERAGE(C11:N11)</f>
        <v>13.866519972065179</v>
      </c>
      <c r="P11" s="22">
        <f>(O11/O10-1)*100</f>
        <v>12.811201791267957</v>
      </c>
      <c r="Q11" s="24">
        <v>6.050691691257759</v>
      </c>
    </row>
    <row r="12" spans="1:17" ht="13.5">
      <c r="A12" s="4"/>
      <c r="B12" s="20">
        <v>1992</v>
      </c>
      <c r="C12" s="21">
        <v>14.080969143892148</v>
      </c>
      <c r="D12" s="21">
        <v>13.874346640330154</v>
      </c>
      <c r="E12" s="21">
        <v>14.02164900613751</v>
      </c>
      <c r="F12" s="21">
        <v>14.019045006228875</v>
      </c>
      <c r="G12" s="21">
        <v>14.055272560221608</v>
      </c>
      <c r="H12" s="21">
        <v>14.027009100030225</v>
      </c>
      <c r="I12" s="21">
        <v>14.246637651903402</v>
      </c>
      <c r="J12" s="21">
        <v>14.398828112458583</v>
      </c>
      <c r="K12" s="21">
        <v>14.594205551107892</v>
      </c>
      <c r="L12" s="21">
        <v>14.942140546391421</v>
      </c>
      <c r="M12" s="21">
        <v>15.456937335273032</v>
      </c>
      <c r="N12" s="21">
        <v>15.10052475429402</v>
      </c>
      <c r="O12" s="22">
        <f t="shared" si="0"/>
        <v>14.401463784022406</v>
      </c>
      <c r="P12" s="22">
        <f aca="true" t="shared" si="1" ref="P12:P34">(O12/O11-1)*100</f>
        <v>3.85780868620893</v>
      </c>
      <c r="Q12" s="24">
        <v>8.18411114818196</v>
      </c>
    </row>
    <row r="13" spans="1:17" ht="13.5">
      <c r="A13" s="4"/>
      <c r="B13" s="20">
        <v>1993</v>
      </c>
      <c r="C13" s="21">
        <v>14.953436402388213</v>
      </c>
      <c r="D13" s="21">
        <v>15.242172250169029</v>
      </c>
      <c r="E13" s="21">
        <v>15.291727968821123</v>
      </c>
      <c r="F13" s="21">
        <v>15.23959840158752</v>
      </c>
      <c r="G13" s="21">
        <v>15.233272271553133</v>
      </c>
      <c r="H13" s="21">
        <v>15.189163228966674</v>
      </c>
      <c r="I13" s="21">
        <v>15.411610219212049</v>
      </c>
      <c r="J13" s="21">
        <v>15.609072472784028</v>
      </c>
      <c r="K13" s="21">
        <v>15.878256417454105</v>
      </c>
      <c r="L13" s="21">
        <v>16.22657625835504</v>
      </c>
      <c r="M13" s="21">
        <v>16.554980025534064</v>
      </c>
      <c r="N13" s="21">
        <v>16.88414782941162</v>
      </c>
      <c r="O13" s="22">
        <f t="shared" si="0"/>
        <v>15.642834478853052</v>
      </c>
      <c r="P13" s="22">
        <f t="shared" si="1"/>
        <v>8.619753612878412</v>
      </c>
      <c r="Q13" s="24">
        <v>11.811662866950412</v>
      </c>
    </row>
    <row r="14" spans="1:17" ht="13.5">
      <c r="A14" s="4"/>
      <c r="B14" s="20">
        <v>1994</v>
      </c>
      <c r="C14" s="21">
        <v>17.363332991652204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 t="s">
        <v>23</v>
      </c>
      <c r="P14" s="22"/>
      <c r="Q14" s="24" t="s">
        <v>23</v>
      </c>
    </row>
    <row r="15" spans="1:17" ht="13.5">
      <c r="A15" s="4"/>
      <c r="B15" s="20">
        <v>1995</v>
      </c>
      <c r="C15" s="21"/>
      <c r="D15" s="21">
        <v>27.79093990838506</v>
      </c>
      <c r="E15" s="21">
        <v>28.527297608683323</v>
      </c>
      <c r="F15" s="21">
        <v>29.35107432920423</v>
      </c>
      <c r="G15" s="21">
        <v>31.29871417161843</v>
      </c>
      <c r="H15" s="21">
        <v>32.94260315807365</v>
      </c>
      <c r="I15" s="21">
        <v>35.077130260629154</v>
      </c>
      <c r="J15" s="21">
        <v>35.55420719598201</v>
      </c>
      <c r="K15" s="21">
        <v>35.366384571800374</v>
      </c>
      <c r="L15" s="21">
        <v>34.81010006477051</v>
      </c>
      <c r="M15" s="21">
        <v>35.85534162830616</v>
      </c>
      <c r="N15" s="21">
        <v>33.960793697394465</v>
      </c>
      <c r="O15" s="22">
        <f t="shared" si="0"/>
        <v>32.77587150862249</v>
      </c>
      <c r="P15" s="22"/>
      <c r="Q15" s="24">
        <v>101.14011107055046</v>
      </c>
    </row>
    <row r="16" spans="1:17" ht="13.5">
      <c r="A16" s="4"/>
      <c r="B16" s="20">
        <v>1996</v>
      </c>
      <c r="C16" s="21">
        <v>33.968039569502565</v>
      </c>
      <c r="D16" s="21">
        <v>34.10400312228313</v>
      </c>
      <c r="E16" s="21">
        <v>34.116510278671306</v>
      </c>
      <c r="F16" s="21">
        <v>33.9201571227737</v>
      </c>
      <c r="G16" s="21">
        <v>34.90412323247084</v>
      </c>
      <c r="H16" s="21">
        <v>34.75753641370414</v>
      </c>
      <c r="I16" s="21">
        <v>36.04514732869008</v>
      </c>
      <c r="J16" s="21">
        <v>37.17928487175843</v>
      </c>
      <c r="K16" s="21">
        <v>37.04499375736515</v>
      </c>
      <c r="L16" s="21">
        <v>37.49418412389526</v>
      </c>
      <c r="M16" s="21">
        <v>37.653933007457404</v>
      </c>
      <c r="N16" s="21">
        <v>38.7992487182129</v>
      </c>
      <c r="O16" s="22">
        <f t="shared" si="0"/>
        <v>35.83226346223207</v>
      </c>
      <c r="P16" s="22">
        <f t="shared" si="1"/>
        <v>9.325127946042633</v>
      </c>
      <c r="Q16" s="24">
        <v>14.247178861398812</v>
      </c>
    </row>
    <row r="17" spans="1:17" ht="13.5">
      <c r="A17" s="4"/>
      <c r="B17" s="20">
        <v>1997</v>
      </c>
      <c r="C17" s="21">
        <v>37.05546509738671</v>
      </c>
      <c r="D17" s="21">
        <v>36.8450836140827</v>
      </c>
      <c r="E17" s="21">
        <v>38.69355686726464</v>
      </c>
      <c r="F17" s="21">
        <v>39.727437432070076</v>
      </c>
      <c r="G17" s="21">
        <v>43.6280645682011</v>
      </c>
      <c r="H17" s="21">
        <v>41.822416194667014</v>
      </c>
      <c r="I17" s="21">
        <v>41.97095352678305</v>
      </c>
      <c r="J17" s="21">
        <v>43.77468226218205</v>
      </c>
      <c r="K17" s="21">
        <v>44.33551784180518</v>
      </c>
      <c r="L17" s="21">
        <v>44.45093556643459</v>
      </c>
      <c r="M17" s="21">
        <v>44.71659597392836</v>
      </c>
      <c r="N17" s="21">
        <v>46.53720175370085</v>
      </c>
      <c r="O17" s="22">
        <f t="shared" si="0"/>
        <v>41.963159224875525</v>
      </c>
      <c r="P17" s="22">
        <f t="shared" si="1"/>
        <v>17.10998739754619</v>
      </c>
      <c r="Q17" s="24">
        <v>19.943564092403786</v>
      </c>
    </row>
    <row r="18" spans="1:17" ht="13.5">
      <c r="A18" s="4"/>
      <c r="B18" s="20">
        <v>1998</v>
      </c>
      <c r="C18" s="21">
        <v>46.47963387371116</v>
      </c>
      <c r="D18" s="21">
        <v>47.19128140197786</v>
      </c>
      <c r="E18" s="21">
        <v>46.53267730206658</v>
      </c>
      <c r="F18" s="21">
        <v>45.697032142203554</v>
      </c>
      <c r="G18" s="21">
        <v>45.34584724920286</v>
      </c>
      <c r="H18" s="21">
        <v>44.28008181831136</v>
      </c>
      <c r="I18" s="21">
        <v>43.59137621423163</v>
      </c>
      <c r="J18" s="21">
        <v>42.53186823010368</v>
      </c>
      <c r="K18" s="21">
        <v>41.31743691541942</v>
      </c>
      <c r="L18" s="21">
        <v>40.74022747759369</v>
      </c>
      <c r="M18" s="21">
        <v>40.09944174472585</v>
      </c>
      <c r="N18" s="21">
        <v>40.17045294085995</v>
      </c>
      <c r="O18" s="22">
        <f t="shared" si="0"/>
        <v>43.664779775867295</v>
      </c>
      <c r="P18" s="22">
        <f t="shared" si="1"/>
        <v>4.055034421676851</v>
      </c>
      <c r="Q18" s="24">
        <v>-13.680987624776087</v>
      </c>
    </row>
    <row r="19" spans="1:17" ht="13.5">
      <c r="A19" s="4"/>
      <c r="B19" s="25">
        <v>1999</v>
      </c>
      <c r="C19" s="21">
        <v>40.17525614831102</v>
      </c>
      <c r="D19" s="21">
        <v>39.75040362721163</v>
      </c>
      <c r="E19" s="21">
        <v>39.98434680937657</v>
      </c>
      <c r="F19" s="21">
        <v>39.80186971314655</v>
      </c>
      <c r="G19" s="21">
        <v>38.963448841522</v>
      </c>
      <c r="H19" s="21">
        <v>39.07025445641143</v>
      </c>
      <c r="I19" s="21">
        <v>39.1928001097442</v>
      </c>
      <c r="J19" s="21">
        <v>39.190286011891686</v>
      </c>
      <c r="K19" s="21">
        <v>38.915691662942656</v>
      </c>
      <c r="L19" s="21">
        <v>38.85842878927341</v>
      </c>
      <c r="M19" s="21">
        <v>38.67865234838619</v>
      </c>
      <c r="N19" s="21">
        <v>37.79952351004386</v>
      </c>
      <c r="O19" s="22">
        <f t="shared" si="0"/>
        <v>39.19841350235511</v>
      </c>
      <c r="P19" s="22">
        <f t="shared" si="1"/>
        <v>-10.228761707807044</v>
      </c>
      <c r="Q19" s="24">
        <v>-5.902172510493331</v>
      </c>
    </row>
    <row r="20" spans="1:17" ht="13.5">
      <c r="A20" s="4"/>
      <c r="B20" s="25">
        <v>2000</v>
      </c>
      <c r="C20" s="21">
        <v>37.71876895556653</v>
      </c>
      <c r="D20" s="21">
        <v>37.83272601211487</v>
      </c>
      <c r="E20" s="21">
        <v>38.33618928415014</v>
      </c>
      <c r="F20" s="21">
        <v>38.519758392868575</v>
      </c>
      <c r="G20" s="21">
        <v>38.77390726020398</v>
      </c>
      <c r="H20" s="21">
        <v>39.004096757851514</v>
      </c>
      <c r="I20" s="21">
        <v>39.526058507781585</v>
      </c>
      <c r="J20" s="21">
        <v>39.88395608111661</v>
      </c>
      <c r="K20" s="21">
        <v>41.08381138960877</v>
      </c>
      <c r="L20" s="21">
        <v>43.23169617832968</v>
      </c>
      <c r="M20" s="21">
        <v>43.31240273856702</v>
      </c>
      <c r="N20" s="21">
        <v>43.136623265863754</v>
      </c>
      <c r="O20" s="22">
        <f t="shared" si="0"/>
        <v>40.02999956866858</v>
      </c>
      <c r="P20" s="22">
        <f t="shared" si="1"/>
        <v>2.1214788865460354</v>
      </c>
      <c r="Q20" s="24">
        <v>14.119489507326065</v>
      </c>
    </row>
    <row r="21" spans="1:17" ht="13.5">
      <c r="A21" s="4"/>
      <c r="B21" s="25">
        <v>2001</v>
      </c>
      <c r="C21" s="21">
        <v>41.446286643520324</v>
      </c>
      <c r="D21" s="21">
        <v>41.76750155047946</v>
      </c>
      <c r="E21" s="21">
        <v>42.60308058521209</v>
      </c>
      <c r="F21" s="21">
        <v>42.23976255440098</v>
      </c>
      <c r="G21" s="21">
        <v>41.13521468278907</v>
      </c>
      <c r="H21" s="21">
        <v>40.62890870580586</v>
      </c>
      <c r="I21" s="21">
        <v>40.4076429220232</v>
      </c>
      <c r="J21" s="21">
        <v>39.655813712684804</v>
      </c>
      <c r="K21" s="21">
        <v>39.09962974265655</v>
      </c>
      <c r="L21" s="21">
        <v>39.07107565447264</v>
      </c>
      <c r="M21" s="21">
        <v>39.07056070468066</v>
      </c>
      <c r="N21" s="21">
        <v>38.75588585774738</v>
      </c>
      <c r="O21" s="22">
        <f t="shared" si="0"/>
        <v>40.49011360970608</v>
      </c>
      <c r="P21" s="22">
        <f t="shared" si="1"/>
        <v>1.1494230477025358</v>
      </c>
      <c r="Q21" s="24">
        <v>-10.155494511280116</v>
      </c>
    </row>
    <row r="22" spans="1:17" ht="13.5">
      <c r="A22" s="4"/>
      <c r="B22" s="25">
        <v>2002</v>
      </c>
      <c r="C22" s="21">
        <v>38.50629258919299</v>
      </c>
      <c r="D22" s="21">
        <v>37.99109980013765</v>
      </c>
      <c r="E22" s="21">
        <v>38.14443993072196</v>
      </c>
      <c r="F22" s="21">
        <v>38.72668602205378</v>
      </c>
      <c r="G22" s="21">
        <v>39.0534883874711</v>
      </c>
      <c r="H22" s="21">
        <v>38.768886158938294</v>
      </c>
      <c r="I22" s="21">
        <v>39.5876534061126</v>
      </c>
      <c r="J22" s="21">
        <v>40.012893327423726</v>
      </c>
      <c r="K22" s="21">
        <v>41.08794215097161</v>
      </c>
      <c r="L22" s="21">
        <v>41.64451940758666</v>
      </c>
      <c r="M22" s="21">
        <v>42.68696743286752</v>
      </c>
      <c r="N22" s="21">
        <v>43.59610647719093</v>
      </c>
      <c r="O22" s="22">
        <f t="shared" si="0"/>
        <v>39.983914590889064</v>
      </c>
      <c r="P22" s="22">
        <f t="shared" si="1"/>
        <v>-1.2501792998073302</v>
      </c>
      <c r="Q22" s="24">
        <v>12.48899492894957</v>
      </c>
    </row>
    <row r="23" spans="1:17" ht="13.5">
      <c r="A23" s="4"/>
      <c r="B23" s="25">
        <v>2003</v>
      </c>
      <c r="C23" s="21">
        <v>42.16102974252105</v>
      </c>
      <c r="D23" s="21">
        <v>42.01745786848503</v>
      </c>
      <c r="E23" s="21">
        <v>42.68991292453707</v>
      </c>
      <c r="F23" s="21">
        <v>43.40479058886603</v>
      </c>
      <c r="G23" s="21">
        <v>43.823763976961175</v>
      </c>
      <c r="H23" s="21">
        <v>43.95383646955382</v>
      </c>
      <c r="I23" s="21">
        <v>45.1244877283761</v>
      </c>
      <c r="J23" s="21">
        <v>45.36362808987535</v>
      </c>
      <c r="K23" s="21">
        <v>46.60738633652088</v>
      </c>
      <c r="L23" s="21">
        <v>46.972290320052736</v>
      </c>
      <c r="M23" s="21">
        <v>47.159794990599785</v>
      </c>
      <c r="N23" s="21">
        <v>46.87826136554051</v>
      </c>
      <c r="O23" s="22">
        <f t="shared" si="0"/>
        <v>44.67972003349079</v>
      </c>
      <c r="P23" s="22">
        <f t="shared" si="1"/>
        <v>11.744236377675076</v>
      </c>
      <c r="Q23" s="24">
        <v>7.528550491238861</v>
      </c>
    </row>
    <row r="24" spans="1:17" ht="13.5">
      <c r="A24" s="4"/>
      <c r="B24" s="25">
        <v>2004</v>
      </c>
      <c r="C24" s="21">
        <v>47.32710317855666</v>
      </c>
      <c r="D24" s="21">
        <v>47.9723625052026</v>
      </c>
      <c r="E24" s="21">
        <v>48.43481993667402</v>
      </c>
      <c r="F24" s="21">
        <v>48.90504936981818</v>
      </c>
      <c r="G24" s="21">
        <v>49.15511901284552</v>
      </c>
      <c r="H24" s="21">
        <v>49.0827913015971</v>
      </c>
      <c r="I24" s="21">
        <v>49.67777172673146</v>
      </c>
      <c r="J24" s="21">
        <v>51.07010452339884</v>
      </c>
      <c r="K24" s="21">
        <v>51.47065537788238</v>
      </c>
      <c r="L24" s="21">
        <v>52.589385877672996</v>
      </c>
      <c r="M24" s="21">
        <v>52.795523275783324</v>
      </c>
      <c r="N24" s="21">
        <v>51.68130626682616</v>
      </c>
      <c r="O24" s="22">
        <f t="shared" si="0"/>
        <v>50.013499362749094</v>
      </c>
      <c r="P24" s="22">
        <f t="shared" si="1"/>
        <v>11.937808306006037</v>
      </c>
      <c r="Q24" s="24">
        <v>10.245782930883829</v>
      </c>
    </row>
    <row r="25" spans="1:17" ht="13.5">
      <c r="A25" s="4"/>
      <c r="B25" s="25">
        <v>2005</v>
      </c>
      <c r="C25" s="21">
        <v>52.81884547113148</v>
      </c>
      <c r="D25" s="21">
        <v>53.4108759469996</v>
      </c>
      <c r="E25" s="21">
        <v>54.702130606394405</v>
      </c>
      <c r="F25" s="21">
        <v>55.093564008645714</v>
      </c>
      <c r="G25" s="21">
        <v>54.82346129831803</v>
      </c>
      <c r="H25" s="21">
        <v>54.5475428803608</v>
      </c>
      <c r="I25" s="21">
        <v>54.53500921310887</v>
      </c>
      <c r="J25" s="21">
        <v>55.17894474309201</v>
      </c>
      <c r="K25" s="21">
        <v>55.6774526980884</v>
      </c>
      <c r="L25" s="21">
        <v>55.108447957608576</v>
      </c>
      <c r="M25" s="21">
        <v>54.49731371726912</v>
      </c>
      <c r="N25" s="21">
        <v>54.57938466831207</v>
      </c>
      <c r="O25" s="22">
        <f t="shared" si="0"/>
        <v>54.581081100777425</v>
      </c>
      <c r="P25" s="22">
        <f t="shared" si="1"/>
        <v>9.132697764056763</v>
      </c>
      <c r="Q25" s="24">
        <v>5.607595107065166</v>
      </c>
    </row>
    <row r="26" spans="1:17" ht="13.5">
      <c r="A26" s="4"/>
      <c r="B26" s="25">
        <v>2006</v>
      </c>
      <c r="C26" s="21">
        <v>55.54217238566261</v>
      </c>
      <c r="D26" s="21">
        <v>57.55424238580791</v>
      </c>
      <c r="E26" s="21">
        <v>58.39353847249139</v>
      </c>
      <c r="F26" s="21">
        <v>59.1959866520111</v>
      </c>
      <c r="G26" s="21">
        <v>59.0960045227545</v>
      </c>
      <c r="H26" s="21">
        <v>59.596661028660655</v>
      </c>
      <c r="I26" s="21">
        <v>59.588357211606436</v>
      </c>
      <c r="J26" s="21">
        <v>60.20655412929686</v>
      </c>
      <c r="K26" s="21">
        <v>60.83548899000487</v>
      </c>
      <c r="L26" s="21">
        <v>60.952370097648256</v>
      </c>
      <c r="M26" s="21">
        <v>60.650120129549556</v>
      </c>
      <c r="N26" s="21">
        <v>61.20436369544044</v>
      </c>
      <c r="O26" s="22">
        <f t="shared" si="0"/>
        <v>59.401321641744545</v>
      </c>
      <c r="P26" s="22">
        <f t="shared" si="1"/>
        <v>8.83133943805019</v>
      </c>
      <c r="Q26" s="24">
        <v>12.138244260886166</v>
      </c>
    </row>
    <row r="27" spans="1:17" ht="13.5">
      <c r="A27" s="4"/>
      <c r="B27" s="25">
        <v>2007</v>
      </c>
      <c r="C27" s="21">
        <v>62.5445972408994</v>
      </c>
      <c r="D27" s="21">
        <v>63.83223665928199</v>
      </c>
      <c r="E27" s="21">
        <v>65.40765379123518</v>
      </c>
      <c r="F27" s="21">
        <v>65.19157936316448</v>
      </c>
      <c r="G27" s="21">
        <v>64.29765095222855</v>
      </c>
      <c r="H27" s="21">
        <v>63.97064008289486</v>
      </c>
      <c r="I27" s="21">
        <v>64.48390081124967</v>
      </c>
      <c r="J27" s="21">
        <v>65.23998047175901</v>
      </c>
      <c r="K27" s="21">
        <v>65.72579234476187</v>
      </c>
      <c r="L27" s="21">
        <v>65.77885649739473</v>
      </c>
      <c r="M27" s="21">
        <v>65.84239823726574</v>
      </c>
      <c r="N27" s="21">
        <v>65.23119691032487</v>
      </c>
      <c r="O27" s="22">
        <f t="shared" si="0"/>
        <v>64.79554028020503</v>
      </c>
      <c r="P27" s="22">
        <f t="shared" si="1"/>
        <v>9.08097410861255</v>
      </c>
      <c r="Q27" s="24">
        <v>6.5793237144370575</v>
      </c>
    </row>
    <row r="28" spans="1:17" ht="13.5">
      <c r="A28" s="4"/>
      <c r="B28" s="25">
        <v>2008</v>
      </c>
      <c r="C28" s="21">
        <v>66.58143973975729</v>
      </c>
      <c r="D28" s="21">
        <v>67.85254939822055</v>
      </c>
      <c r="E28" s="21">
        <v>70.33380136992525</v>
      </c>
      <c r="F28" s="21">
        <v>72.42785862495718</v>
      </c>
      <c r="G28" s="21">
        <v>72.28726040782156</v>
      </c>
      <c r="H28" s="21">
        <v>73.79854119230626</v>
      </c>
      <c r="I28" s="21">
        <v>76.26751691373259</v>
      </c>
      <c r="J28" s="21">
        <v>78.28002912673338</v>
      </c>
      <c r="K28" s="21">
        <v>79.23076469288812</v>
      </c>
      <c r="L28" s="21">
        <v>80.1864187201634</v>
      </c>
      <c r="M28" s="21">
        <v>80.57267140837267</v>
      </c>
      <c r="N28" s="21">
        <v>79.7925470279134</v>
      </c>
      <c r="O28" s="22">
        <f t="shared" si="0"/>
        <v>74.80094988523264</v>
      </c>
      <c r="P28" s="22">
        <f t="shared" si="1"/>
        <v>15.441509649830397</v>
      </c>
      <c r="Q28" s="24">
        <v>22.322678116126582</v>
      </c>
    </row>
    <row r="29" spans="1:17" ht="13.5">
      <c r="A29" s="4"/>
      <c r="B29" s="25">
        <v>2009</v>
      </c>
      <c r="C29" s="21">
        <v>80.13415900415995</v>
      </c>
      <c r="D29" s="21">
        <v>81.38720989681737</v>
      </c>
      <c r="E29" s="21">
        <v>82.03063403651305</v>
      </c>
      <c r="F29" s="21">
        <v>81.9349412716755</v>
      </c>
      <c r="G29" s="21">
        <v>81.21330006592875</v>
      </c>
      <c r="H29" s="21">
        <v>80.83823094567516</v>
      </c>
      <c r="I29" s="21">
        <v>81.73509477639632</v>
      </c>
      <c r="J29" s="21">
        <v>82.64011731317505</v>
      </c>
      <c r="K29" s="21">
        <v>84.0598702857265</v>
      </c>
      <c r="L29" s="21">
        <v>84.7536623192615</v>
      </c>
      <c r="M29" s="21">
        <v>85.3290143502565</v>
      </c>
      <c r="N29" s="21">
        <v>84.37016826098798</v>
      </c>
      <c r="O29" s="22">
        <f>AVERAGE(C29:N29)</f>
        <v>82.53553354388113</v>
      </c>
      <c r="P29" s="22">
        <f t="shared" si="1"/>
        <v>10.340221174350983</v>
      </c>
      <c r="Q29" s="24">
        <v>5.736903261746007</v>
      </c>
    </row>
    <row r="30" spans="1:17" ht="13.5">
      <c r="A30" s="4"/>
      <c r="B30" s="20">
        <v>2010</v>
      </c>
      <c r="C30" s="21">
        <v>83.74743898382508</v>
      </c>
      <c r="D30" s="21">
        <v>83.39305194337034</v>
      </c>
      <c r="E30" s="21">
        <v>83.719980559458</v>
      </c>
      <c r="F30" s="21">
        <v>84.18368962399568</v>
      </c>
      <c r="G30" s="21">
        <v>84.6361490717438</v>
      </c>
      <c r="H30" s="21">
        <v>84.90529961858299</v>
      </c>
      <c r="I30" s="21">
        <v>84.19751008241403</v>
      </c>
      <c r="J30" s="21">
        <v>84.259242763742</v>
      </c>
      <c r="K30" s="21">
        <v>85.29358817668188</v>
      </c>
      <c r="L30" s="21">
        <v>84.89527024380652</v>
      </c>
      <c r="M30" s="21">
        <v>85.48608629741797</v>
      </c>
      <c r="N30" s="21">
        <v>84.56147820709194</v>
      </c>
      <c r="O30" s="22">
        <f>AVERAGE(C30:N30)</f>
        <v>84.43989879767751</v>
      </c>
      <c r="P30" s="22">
        <f t="shared" si="1"/>
        <v>2.3073277314962892</v>
      </c>
      <c r="Q30" s="24">
        <v>0.22675069879221077</v>
      </c>
    </row>
    <row r="31" spans="1:17" ht="13.5">
      <c r="A31" s="4"/>
      <c r="B31" s="20">
        <v>2011</v>
      </c>
      <c r="C31" s="21">
        <v>84.6814779572378</v>
      </c>
      <c r="D31" s="21">
        <v>85.52943483573584</v>
      </c>
      <c r="E31" s="21">
        <v>87.15897250311897</v>
      </c>
      <c r="F31" s="21">
        <v>88.37678349234379</v>
      </c>
      <c r="G31" s="21">
        <v>88.48140569978106</v>
      </c>
      <c r="H31" s="21">
        <v>89.84667171760435</v>
      </c>
      <c r="I31" s="21">
        <v>90.20801721078315</v>
      </c>
      <c r="J31" s="21">
        <v>90.59731744316976</v>
      </c>
      <c r="K31" s="21">
        <v>90.95497926350016</v>
      </c>
      <c r="L31" s="21">
        <v>91.48568589537902</v>
      </c>
      <c r="M31" s="21">
        <v>91.80049599219404</v>
      </c>
      <c r="N31" s="21">
        <v>91.61013334069447</v>
      </c>
      <c r="O31" s="22">
        <f t="shared" si="0"/>
        <v>89.22761461262854</v>
      </c>
      <c r="P31" s="22">
        <f t="shared" si="1"/>
        <v>5.6699686796435556</v>
      </c>
      <c r="Q31" s="24">
        <v>8.335539163991811</v>
      </c>
    </row>
    <row r="32" spans="1:17" ht="13.5">
      <c r="A32" s="4"/>
      <c r="B32" s="20">
        <v>2012</v>
      </c>
      <c r="C32" s="21">
        <v>91.29373730637099</v>
      </c>
      <c r="D32" s="21">
        <v>92.24684265528683</v>
      </c>
      <c r="E32" s="21">
        <v>94.28470104815092</v>
      </c>
      <c r="F32" s="21">
        <v>94.51483810282203</v>
      </c>
      <c r="G32" s="21">
        <v>95.84278170257834</v>
      </c>
      <c r="H32" s="21">
        <v>95.14164836937951</v>
      </c>
      <c r="I32" s="21">
        <v>95.22303557927633</v>
      </c>
      <c r="J32" s="21">
        <v>95.87413325845087</v>
      </c>
      <c r="K32" s="21">
        <v>96.07349980820892</v>
      </c>
      <c r="L32" s="21">
        <v>96.38608504600398</v>
      </c>
      <c r="M32" s="21">
        <v>95.97611966601471</v>
      </c>
      <c r="N32" s="21">
        <v>95.16874335757431</v>
      </c>
      <c r="O32" s="22">
        <f t="shared" si="0"/>
        <v>94.83551382500981</v>
      </c>
      <c r="P32" s="22">
        <f t="shared" si="1"/>
        <v>6.28493682894844</v>
      </c>
      <c r="Q32" s="24">
        <f aca="true" t="shared" si="2" ref="Q32:Q43">+(N32/N31-1)*100</f>
        <v>3.884515704878977</v>
      </c>
    </row>
    <row r="33" spans="1:17" ht="13.5">
      <c r="A33" s="4"/>
      <c r="B33" s="20">
        <v>2013</v>
      </c>
      <c r="C33" s="21">
        <v>96.47421866666787</v>
      </c>
      <c r="D33" s="21">
        <v>96.66639786208812</v>
      </c>
      <c r="E33" s="21">
        <v>97.34685394461034</v>
      </c>
      <c r="F33" s="21">
        <v>98.64900262224837</v>
      </c>
      <c r="G33" s="21">
        <v>98.69589595950377</v>
      </c>
      <c r="H33" s="21">
        <v>98.6697501368638</v>
      </c>
      <c r="I33" s="21">
        <v>98.58220779083081</v>
      </c>
      <c r="J33" s="21">
        <v>99.73662708616847</v>
      </c>
      <c r="K33" s="21">
        <v>100.96885978883421</v>
      </c>
      <c r="L33" s="21">
        <v>101.3007360421392</v>
      </c>
      <c r="M33" s="21">
        <v>100.36879883355395</v>
      </c>
      <c r="N33" s="21">
        <v>98.63803440826905</v>
      </c>
      <c r="O33" s="22">
        <f t="shared" si="0"/>
        <v>98.84144859514817</v>
      </c>
      <c r="P33" s="22">
        <f t="shared" si="1"/>
        <v>4.224087167946489</v>
      </c>
      <c r="Q33" s="24">
        <f t="shared" si="2"/>
        <v>3.6454101717616316</v>
      </c>
    </row>
    <row r="34" spans="1:17" ht="13.5">
      <c r="A34" s="4"/>
      <c r="B34" s="17">
        <v>2014</v>
      </c>
      <c r="C34" s="21">
        <v>98.82027304829701</v>
      </c>
      <c r="D34" s="21">
        <v>100</v>
      </c>
      <c r="E34" s="21">
        <v>100.6810914485443</v>
      </c>
      <c r="F34" s="21">
        <v>101.33054086463758</v>
      </c>
      <c r="G34" s="21">
        <v>100.60524420662945</v>
      </c>
      <c r="H34" s="21">
        <v>100.09760435514379</v>
      </c>
      <c r="I34" s="21">
        <v>100.41765008512455</v>
      </c>
      <c r="J34" s="21">
        <v>100.61969871016281</v>
      </c>
      <c r="K34" s="21">
        <v>101.1412294123968</v>
      </c>
      <c r="L34" s="21">
        <v>101.78240056745958</v>
      </c>
      <c r="M34" s="21">
        <v>101.03847062226524</v>
      </c>
      <c r="N34" s="21">
        <v>100.72327892381809</v>
      </c>
      <c r="O34" s="22">
        <f t="shared" si="0"/>
        <v>100.60479018703994</v>
      </c>
      <c r="P34" s="22">
        <f t="shared" si="1"/>
        <v>1.784010267913394</v>
      </c>
      <c r="Q34" s="24">
        <f t="shared" si="2"/>
        <v>2.1140369717000507</v>
      </c>
    </row>
    <row r="35" spans="1:17" ht="13.5">
      <c r="A35" s="4"/>
      <c r="B35" s="17">
        <v>2015</v>
      </c>
      <c r="C35" s="21">
        <v>100.25100994766281</v>
      </c>
      <c r="D35" s="21">
        <v>100.70648627886621</v>
      </c>
      <c r="E35" s="21">
        <v>101.49745410968195</v>
      </c>
      <c r="F35" s="21">
        <v>102.27112541963866</v>
      </c>
      <c r="G35" s="21">
        <v>102.86262913003281</v>
      </c>
      <c r="H35" s="21">
        <v>102.85274959986826</v>
      </c>
      <c r="I35" s="21">
        <v>102.71531040219675</v>
      </c>
      <c r="J35" s="21">
        <v>103.68621134667542</v>
      </c>
      <c r="K35" s="21">
        <v>104.83856174586322</v>
      </c>
      <c r="L35" s="21">
        <v>104.69222132688583</v>
      </c>
      <c r="M35" s="21">
        <v>105.86621230515969</v>
      </c>
      <c r="N35" s="21">
        <v>105.28706392394646</v>
      </c>
      <c r="O35" s="22">
        <f aca="true" t="shared" si="3" ref="O35:O43">AVERAGE(C35:N35)</f>
        <v>103.12725296137319</v>
      </c>
      <c r="P35" s="22">
        <f aca="true" t="shared" si="4" ref="P35:P43">(O35/O34-1)*100</f>
        <v>2.5072988767667947</v>
      </c>
      <c r="Q35" s="24">
        <f t="shared" si="2"/>
        <v>4.531013137072493</v>
      </c>
    </row>
    <row r="36" spans="1:17" ht="13.5">
      <c r="A36" s="4"/>
      <c r="B36" s="17">
        <v>2016</v>
      </c>
      <c r="C36" s="21">
        <v>104.72586138238</v>
      </c>
      <c r="D36" s="21">
        <v>105.18694232964363</v>
      </c>
      <c r="E36" s="21">
        <v>106.17328654107745</v>
      </c>
      <c r="F36" s="21">
        <v>107.03139604350449</v>
      </c>
      <c r="G36" s="21">
        <v>107.56630794716939</v>
      </c>
      <c r="H36" s="21">
        <v>108.55318236781854</v>
      </c>
      <c r="I36" s="21">
        <v>109.789325699782</v>
      </c>
      <c r="J36" s="21">
        <v>110.3502724034733</v>
      </c>
      <c r="K36" s="21">
        <v>110.9499008886174</v>
      </c>
      <c r="L36" s="21">
        <v>112.45574149446537</v>
      </c>
      <c r="M36" s="21">
        <v>112.61854306256373</v>
      </c>
      <c r="N36" s="21">
        <v>112.95060155317852</v>
      </c>
      <c r="O36" s="22">
        <f t="shared" si="3"/>
        <v>109.02928014280616</v>
      </c>
      <c r="P36" s="22">
        <f t="shared" si="4"/>
        <v>5.72305284195207</v>
      </c>
      <c r="Q36" s="24">
        <f t="shared" si="2"/>
        <v>7.278707700280984</v>
      </c>
    </row>
    <row r="37" spans="1:17" ht="13.5">
      <c r="A37" s="4"/>
      <c r="B37" s="17">
        <v>2017</v>
      </c>
      <c r="C37" s="21">
        <v>112.47517177376601</v>
      </c>
      <c r="D37" s="21">
        <v>113.70261912386049</v>
      </c>
      <c r="E37" s="21">
        <v>114.3820238097361</v>
      </c>
      <c r="F37" s="21">
        <v>114.8004861072452</v>
      </c>
      <c r="G37" s="21">
        <v>114.5960311525577</v>
      </c>
      <c r="H37" s="21">
        <v>113.72814942895685</v>
      </c>
      <c r="I37" s="21">
        <v>113.60797818675482</v>
      </c>
      <c r="J37" s="21">
        <v>113.88427781982189</v>
      </c>
      <c r="K37" s="21">
        <v>115.11995354623085</v>
      </c>
      <c r="L37" s="21">
        <v>116.5087807756124</v>
      </c>
      <c r="M37" s="21">
        <v>115.12688977952583</v>
      </c>
      <c r="N37" s="21">
        <v>113.70730457494784</v>
      </c>
      <c r="O37" s="22">
        <f t="shared" si="3"/>
        <v>114.30330550658466</v>
      </c>
      <c r="P37" s="22">
        <f t="shared" si="4"/>
        <v>4.837255970937915</v>
      </c>
      <c r="Q37" s="24">
        <f t="shared" si="2"/>
        <v>0.6699415597295921</v>
      </c>
    </row>
    <row r="38" spans="1:17" ht="13.5">
      <c r="A38" s="4"/>
      <c r="B38" s="17">
        <v>2018</v>
      </c>
      <c r="C38" s="21">
        <v>113.89613300408689</v>
      </c>
      <c r="D38" s="21">
        <v>114.52871728197005</v>
      </c>
      <c r="E38" s="21">
        <v>115.35700873347177</v>
      </c>
      <c r="F38" s="21">
        <v>116.8056537671249</v>
      </c>
      <c r="G38" s="21">
        <v>118.03254897537103</v>
      </c>
      <c r="H38" s="21">
        <v>116.99556503635654</v>
      </c>
      <c r="I38" s="21">
        <v>115.84769320168074</v>
      </c>
      <c r="J38" s="21">
        <v>116.32555075214434</v>
      </c>
      <c r="K38" s="21">
        <v>116.5186614846454</v>
      </c>
      <c r="L38" s="21">
        <v>115.81561324557659</v>
      </c>
      <c r="M38" s="21">
        <v>115.21639119318034</v>
      </c>
      <c r="N38" s="21">
        <v>114.99840678345184</v>
      </c>
      <c r="O38" s="22">
        <f t="shared" si="3"/>
        <v>115.86149528825501</v>
      </c>
      <c r="P38" s="22">
        <f t="shared" si="4"/>
        <v>1.3632062299200776</v>
      </c>
      <c r="Q38" s="24">
        <f t="shared" si="2"/>
        <v>1.1354610975348622</v>
      </c>
    </row>
    <row r="39" spans="1:17" ht="13.5">
      <c r="A39" s="4"/>
      <c r="B39" s="17">
        <v>2019</v>
      </c>
      <c r="C39" s="21">
        <v>115.04904029586201</v>
      </c>
      <c r="D39" s="21">
        <v>115.39529488517167</v>
      </c>
      <c r="E39" s="21">
        <v>116.64408162150433</v>
      </c>
      <c r="F39" s="21">
        <v>117.02357212210363</v>
      </c>
      <c r="G39" s="21">
        <v>118.04976185319411</v>
      </c>
      <c r="H39" s="21">
        <v>118.01998023341571</v>
      </c>
      <c r="I39" s="21">
        <v>118.02092727704414</v>
      </c>
      <c r="J39" s="21">
        <v>119.03083196435715</v>
      </c>
      <c r="K39" s="21">
        <v>120.1</v>
      </c>
      <c r="L39" s="21">
        <v>120.85492913375558</v>
      </c>
      <c r="M39" s="21">
        <v>123.14467836451058</v>
      </c>
      <c r="N39" s="21">
        <v>122.73944906657341</v>
      </c>
      <c r="O39" s="22">
        <f t="shared" si="3"/>
        <v>118.67271223479104</v>
      </c>
      <c r="P39" s="22">
        <f t="shared" si="4"/>
        <v>2.426359973640868</v>
      </c>
      <c r="Q39" s="24">
        <f t="shared" si="2"/>
        <v>6.731434373432998</v>
      </c>
    </row>
    <row r="40" spans="1:17" ht="13.5">
      <c r="A40" s="4"/>
      <c r="B40" s="17">
        <v>2020</v>
      </c>
      <c r="C40" s="21">
        <v>123.47559392937367</v>
      </c>
      <c r="D40" s="21">
        <v>125.41312223813601</v>
      </c>
      <c r="E40" s="21">
        <v>126.60617104762157</v>
      </c>
      <c r="F40" s="21">
        <v>126.38712625719947</v>
      </c>
      <c r="G40" s="21">
        <v>128.91791088457572</v>
      </c>
      <c r="H40" s="21">
        <v>128.67633644014916</v>
      </c>
      <c r="I40" s="21">
        <v>128.92022721288492</v>
      </c>
      <c r="J40" s="21">
        <v>129.5116665108248</v>
      </c>
      <c r="K40" s="21">
        <v>130.77539860273006</v>
      </c>
      <c r="L40" s="21">
        <v>129.60471782556252</v>
      </c>
      <c r="M40" s="21">
        <v>128.32876620165277</v>
      </c>
      <c r="N40" s="21">
        <v>127.33368740439279</v>
      </c>
      <c r="O40" s="22">
        <f t="shared" si="3"/>
        <v>127.82922704625862</v>
      </c>
      <c r="P40" s="22">
        <f t="shared" si="4"/>
        <v>7.715771080846001</v>
      </c>
      <c r="Q40" s="24">
        <f t="shared" si="2"/>
        <v>3.7430820919910346</v>
      </c>
    </row>
    <row r="41" spans="1:17" ht="13.5">
      <c r="A41" s="4"/>
      <c r="B41" s="17">
        <v>2021</v>
      </c>
      <c r="C41" s="21">
        <v>126.91144953932023</v>
      </c>
      <c r="D41" s="21">
        <v>127.37657361777117</v>
      </c>
      <c r="E41" s="21">
        <v>129.1500881701206</v>
      </c>
      <c r="F41" s="21">
        <v>129.3579964273314</v>
      </c>
      <c r="G41" s="21">
        <v>128.73813432537176</v>
      </c>
      <c r="H41" s="21">
        <v>128.47629596400816</v>
      </c>
      <c r="I41" s="21">
        <v>128.43822880932805</v>
      </c>
      <c r="J41" s="21">
        <v>128.76422672993615</v>
      </c>
      <c r="K41" s="21">
        <v>129.54091667025742</v>
      </c>
      <c r="L41" s="21">
        <v>130.37250659461583</v>
      </c>
      <c r="M41" s="21">
        <v>129.66065655278896</v>
      </c>
      <c r="N41" s="21">
        <v>129.7057705272615</v>
      </c>
      <c r="O41" s="22">
        <f t="shared" si="3"/>
        <v>128.87440366067594</v>
      </c>
      <c r="P41" s="22">
        <f t="shared" si="4"/>
        <v>0.8176350890701123</v>
      </c>
      <c r="Q41" s="24">
        <f t="shared" si="2"/>
        <v>1.8628873248092814</v>
      </c>
    </row>
    <row r="42" spans="1:17" ht="13.5">
      <c r="A42" s="4"/>
      <c r="B42" s="17">
        <v>2022</v>
      </c>
      <c r="C42" s="21">
        <v>132.40200478575608</v>
      </c>
      <c r="D42" s="21">
        <v>134.75045451891938</v>
      </c>
      <c r="E42" s="21">
        <v>138.8780404558313</v>
      </c>
      <c r="F42" s="21">
        <v>142.20278138678788</v>
      </c>
      <c r="G42" s="21">
        <v>144.92668200943464</v>
      </c>
      <c r="H42" s="21">
        <v>146.03060083734485</v>
      </c>
      <c r="I42" s="21">
        <v>148.44115495064383</v>
      </c>
      <c r="J42" s="21">
        <v>149.20044870698158</v>
      </c>
      <c r="K42" s="21">
        <v>152.404502000164</v>
      </c>
      <c r="L42" s="21">
        <v>156.53323739274313</v>
      </c>
      <c r="M42" s="21">
        <v>157.80845344566993</v>
      </c>
      <c r="N42" s="21">
        <v>157.763375748781</v>
      </c>
      <c r="O42" s="22">
        <f t="shared" si="3"/>
        <v>146.7784780199215</v>
      </c>
      <c r="P42" s="22">
        <f t="shared" si="4"/>
        <v>13.892653506577357</v>
      </c>
      <c r="Q42" s="24">
        <f t="shared" si="2"/>
        <v>21.631732425985128</v>
      </c>
    </row>
    <row r="43" spans="1:17" ht="13.5">
      <c r="A43" s="4"/>
      <c r="B43" s="17">
        <v>2023</v>
      </c>
      <c r="C43" s="21">
        <v>159.7933127239802</v>
      </c>
      <c r="D43" s="21">
        <v>162.72619193822396</v>
      </c>
      <c r="E43" s="21">
        <v>165.6494613795941</v>
      </c>
      <c r="F43" s="21">
        <v>167.5153426904508</v>
      </c>
      <c r="G43" s="21">
        <v>165.36750307834262</v>
      </c>
      <c r="H43" s="21">
        <v>166.02466884109856</v>
      </c>
      <c r="I43" s="21">
        <v>166.07225372861382</v>
      </c>
      <c r="J43" s="21">
        <v>167.50281074377003</v>
      </c>
      <c r="K43" s="21">
        <v>173.5587605116841</v>
      </c>
      <c r="L43" s="21">
        <v>174.0394281277558</v>
      </c>
      <c r="M43" s="21">
        <v>172.26735426503524</v>
      </c>
      <c r="N43" s="21">
        <v>167.93567679581503</v>
      </c>
      <c r="O43" s="22">
        <f t="shared" si="3"/>
        <v>167.3710637353637</v>
      </c>
      <c r="P43" s="22">
        <f t="shared" si="4"/>
        <v>14.029703804836613</v>
      </c>
      <c r="Q43" s="24">
        <f t="shared" si="2"/>
        <v>6.4478216181379056</v>
      </c>
    </row>
    <row r="44" spans="1:17" ht="13.5">
      <c r="A44" s="4"/>
      <c r="B44" s="17">
        <v>2024</v>
      </c>
      <c r="C44" s="21">
        <v>167.71951533310548</v>
      </c>
      <c r="D44" s="21">
        <v>170.75182941846788</v>
      </c>
      <c r="E44" s="21">
        <v>172.5749880948635</v>
      </c>
      <c r="F44" s="21">
        <v>175.03787913250756</v>
      </c>
      <c r="G44" s="21"/>
      <c r="H44" s="21"/>
      <c r="I44" s="21"/>
      <c r="J44" s="21"/>
      <c r="K44" s="21"/>
      <c r="L44" s="21"/>
      <c r="M44" s="21"/>
      <c r="N44" s="21"/>
      <c r="O44" s="22"/>
      <c r="P44" s="22"/>
      <c r="Q44" s="24"/>
    </row>
    <row r="45" spans="1:17" ht="13.5">
      <c r="A45" s="4"/>
      <c r="B45" s="4"/>
      <c r="C45" s="4"/>
      <c r="D45" s="4"/>
      <c r="E45" s="4"/>
      <c r="F45" s="27" t="s">
        <v>21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3.5">
      <c r="A47" s="4"/>
      <c r="B47" s="16" t="s">
        <v>7</v>
      </c>
      <c r="C47" s="17" t="s">
        <v>8</v>
      </c>
      <c r="D47" s="17" t="s">
        <v>9</v>
      </c>
      <c r="E47" s="17" t="s">
        <v>10</v>
      </c>
      <c r="F47" s="17" t="s">
        <v>11</v>
      </c>
      <c r="G47" s="17" t="s">
        <v>12</v>
      </c>
      <c r="H47" s="17" t="s">
        <v>13</v>
      </c>
      <c r="I47" s="17" t="s">
        <v>14</v>
      </c>
      <c r="J47" s="17" t="s">
        <v>15</v>
      </c>
      <c r="K47" s="17" t="s">
        <v>16</v>
      </c>
      <c r="L47" s="17" t="s">
        <v>17</v>
      </c>
      <c r="M47" s="17" t="s">
        <v>18</v>
      </c>
      <c r="N47" s="17" t="s">
        <v>19</v>
      </c>
      <c r="O47" s="28"/>
      <c r="P47" s="4"/>
      <c r="Q47" s="4"/>
    </row>
    <row r="48" spans="1:17" ht="13.5">
      <c r="A48" s="4"/>
      <c r="B48" s="29">
        <v>1997</v>
      </c>
      <c r="C48" s="30">
        <v>9.089207287241031</v>
      </c>
      <c r="D48" s="30">
        <v>8.037415672204684</v>
      </c>
      <c r="E48" s="30">
        <v>13.41592839128911</v>
      </c>
      <c r="F48" s="30">
        <v>17.1204404751929</v>
      </c>
      <c r="G48" s="30">
        <v>24.99401368035081</v>
      </c>
      <c r="H48" s="30">
        <v>20.326181052858928</v>
      </c>
      <c r="I48" s="30">
        <v>16.43995554812543</v>
      </c>
      <c r="J48" s="30">
        <v>17.739441232323184</v>
      </c>
      <c r="K48" s="30">
        <v>19.68018710487851</v>
      </c>
      <c r="L48" s="30">
        <v>18.554214753817643</v>
      </c>
      <c r="M48" s="30">
        <v>18.756773602035647</v>
      </c>
      <c r="N48" s="30">
        <v>19.943564092403786</v>
      </c>
      <c r="O48" s="31"/>
      <c r="P48" s="4"/>
      <c r="Q48" s="4"/>
    </row>
    <row r="49" spans="1:17" ht="13.5">
      <c r="A49" s="4"/>
      <c r="B49" s="29">
        <v>1998</v>
      </c>
      <c r="C49" s="30">
        <v>25.432601511157603</v>
      </c>
      <c r="D49" s="30">
        <v>28.080266817309397</v>
      </c>
      <c r="E49" s="30">
        <v>20.259498142529143</v>
      </c>
      <c r="F49" s="30">
        <v>15.026377476123098</v>
      </c>
      <c r="G49" s="30">
        <v>3.937334140313431</v>
      </c>
      <c r="H49" s="30">
        <v>5.876431462507736</v>
      </c>
      <c r="I49" s="30">
        <v>3.8608193316707284</v>
      </c>
      <c r="J49" s="30">
        <v>-2.8391160548800976</v>
      </c>
      <c r="K49" s="30">
        <v>-6.807365907295038</v>
      </c>
      <c r="L49" s="30">
        <v>-8.34787399085226</v>
      </c>
      <c r="M49" s="30">
        <v>-10.325370544516609</v>
      </c>
      <c r="N49" s="30">
        <v>-13.680987624776087</v>
      </c>
      <c r="O49" s="31"/>
      <c r="P49" s="4"/>
      <c r="Q49" s="4"/>
    </row>
    <row r="50" spans="1:17" ht="13.5">
      <c r="A50" s="4"/>
      <c r="B50" s="29">
        <v>1999</v>
      </c>
      <c r="C50" s="30">
        <v>-13.563742224238752</v>
      </c>
      <c r="D50" s="30">
        <v>-15.76748406423727</v>
      </c>
      <c r="E50" s="30">
        <v>-14.072541861671894</v>
      </c>
      <c r="F50" s="30">
        <v>-12.900536758518532</v>
      </c>
      <c r="G50" s="30">
        <v>-14.074934740122336</v>
      </c>
      <c r="H50" s="30">
        <v>-11.765622708821377</v>
      </c>
      <c r="I50" s="30">
        <v>-10.090473131360767</v>
      </c>
      <c r="J50" s="30">
        <v>-7.856655155925774</v>
      </c>
      <c r="K50" s="30">
        <v>-5.812909589221027</v>
      </c>
      <c r="L50" s="30">
        <v>-4.619018608463177</v>
      </c>
      <c r="M50" s="30">
        <v>-3.5431650280431715</v>
      </c>
      <c r="N50" s="30">
        <v>-5.902172510493331</v>
      </c>
      <c r="O50" s="31"/>
      <c r="P50" s="4"/>
      <c r="Q50" s="4"/>
    </row>
    <row r="51" spans="1:17" ht="13.5">
      <c r="A51" s="4"/>
      <c r="B51" s="29">
        <v>2000</v>
      </c>
      <c r="C51" s="30">
        <v>-6.114428203459665</v>
      </c>
      <c r="D51" s="30">
        <v>-4.82429721489418</v>
      </c>
      <c r="E51" s="30">
        <v>-4.122006877051021</v>
      </c>
      <c r="F51" s="30">
        <v>-3.221233900613718</v>
      </c>
      <c r="G51" s="30">
        <v>-0.48645996941636405</v>
      </c>
      <c r="H51" s="30">
        <v>-0.16933009390487364</v>
      </c>
      <c r="I51" s="30">
        <v>0.8503051507017245</v>
      </c>
      <c r="J51" s="30">
        <v>1.7700051206935186</v>
      </c>
      <c r="K51" s="30">
        <v>5.571325175059649</v>
      </c>
      <c r="L51" s="30">
        <v>11.254359801247226</v>
      </c>
      <c r="M51" s="30">
        <v>11.980123682810206</v>
      </c>
      <c r="N51" s="30">
        <v>14.119489507326065</v>
      </c>
      <c r="O51" s="31"/>
      <c r="P51" s="4"/>
      <c r="Q51" s="4"/>
    </row>
    <row r="52" spans="1:17" ht="13.5">
      <c r="A52" s="4"/>
      <c r="B52" s="29">
        <v>2001</v>
      </c>
      <c r="C52" s="30">
        <v>9.882394869103184</v>
      </c>
      <c r="D52" s="30">
        <v>10.400454720351338</v>
      </c>
      <c r="E52" s="30">
        <v>11.130191551996727</v>
      </c>
      <c r="F52" s="30">
        <v>9.657392249430941</v>
      </c>
      <c r="G52" s="30">
        <v>6.089939315991111</v>
      </c>
      <c r="H52" s="30">
        <v>4.165746890747513</v>
      </c>
      <c r="I52" s="30">
        <v>2.2303878694812207</v>
      </c>
      <c r="J52" s="30">
        <v>-0.5720153937784023</v>
      </c>
      <c r="K52" s="30">
        <v>-4.8295948692191555</v>
      </c>
      <c r="L52" s="30">
        <v>-9.624004819738252</v>
      </c>
      <c r="M52" s="30">
        <v>-9.793596673659621</v>
      </c>
      <c r="N52" s="30">
        <v>-10.155494511280116</v>
      </c>
      <c r="O52" s="31"/>
      <c r="P52" s="4"/>
      <c r="Q52" s="4"/>
    </row>
    <row r="53" spans="1:17" ht="13.5">
      <c r="A53" s="4"/>
      <c r="B53" s="29">
        <v>2002</v>
      </c>
      <c r="C53" s="30">
        <v>-7.093504128884298</v>
      </c>
      <c r="D53" s="30">
        <v>-9.041483474365153</v>
      </c>
      <c r="E53" s="30">
        <v>-10.465535809252657</v>
      </c>
      <c r="F53" s="30">
        <v>-8.316989300833978</v>
      </c>
      <c r="G53" s="30">
        <v>-5.060691457115352</v>
      </c>
      <c r="H53" s="30">
        <v>-4.5780765620263235</v>
      </c>
      <c r="I53" s="30">
        <v>-2.0292931153964466</v>
      </c>
      <c r="J53" s="30">
        <v>0.900447075241062</v>
      </c>
      <c r="K53" s="30">
        <v>5.08524612995469</v>
      </c>
      <c r="L53" s="30">
        <v>6.58657001376779</v>
      </c>
      <c r="M53" s="30">
        <v>9.256091192347826</v>
      </c>
      <c r="N53" s="30">
        <v>12.48899492894957</v>
      </c>
      <c r="O53" s="31"/>
      <c r="P53" s="4"/>
      <c r="Q53" s="4"/>
    </row>
    <row r="54" spans="1:17" ht="13.5">
      <c r="A54" s="4"/>
      <c r="B54" s="29">
        <v>2003</v>
      </c>
      <c r="C54" s="30">
        <v>9.491272484523193</v>
      </c>
      <c r="D54" s="30">
        <v>10.598161383927064</v>
      </c>
      <c r="E54" s="30">
        <v>11.916475905978995</v>
      </c>
      <c r="F54" s="30">
        <v>12.079795736067368</v>
      </c>
      <c r="G54" s="30">
        <v>12.21472341257086</v>
      </c>
      <c r="H54" s="30">
        <v>13.373998647676189</v>
      </c>
      <c r="I54" s="30">
        <v>13.986265529465758</v>
      </c>
      <c r="J54" s="30">
        <v>13.372526497063841</v>
      </c>
      <c r="K54" s="30">
        <v>13.433245610765553</v>
      </c>
      <c r="L54" s="30">
        <v>12.793450346543045</v>
      </c>
      <c r="M54" s="30">
        <v>10.478204067240293</v>
      </c>
      <c r="N54" s="30">
        <v>7.528550491238861</v>
      </c>
      <c r="O54" s="31"/>
      <c r="P54" s="4"/>
      <c r="Q54" s="4"/>
    </row>
    <row r="55" spans="1:17" ht="13.5">
      <c r="A55" s="4"/>
      <c r="B55" s="29">
        <v>2004</v>
      </c>
      <c r="C55" s="30">
        <v>12.253195587453636</v>
      </c>
      <c r="D55" s="30">
        <v>14.172453401051687</v>
      </c>
      <c r="E55" s="30">
        <v>13.45729381620484</v>
      </c>
      <c r="F55" s="30">
        <v>12.672008564794357</v>
      </c>
      <c r="G55" s="30">
        <v>12.16544302010918</v>
      </c>
      <c r="H55" s="30">
        <v>11.66895826168901</v>
      </c>
      <c r="I55" s="30">
        <v>10.090494601874589</v>
      </c>
      <c r="J55" s="30">
        <v>12.579409262014284</v>
      </c>
      <c r="K55" s="30">
        <v>10.43454573111453</v>
      </c>
      <c r="L55" s="30">
        <v>11.958317381050264</v>
      </c>
      <c r="M55" s="30">
        <v>11.950281561459054</v>
      </c>
      <c r="N55" s="30">
        <v>10.245782930883829</v>
      </c>
      <c r="O55" s="31"/>
      <c r="P55" s="4"/>
      <c r="Q55" s="4"/>
    </row>
    <row r="56" spans="1:17" ht="13.5">
      <c r="A56" s="4"/>
      <c r="B56" s="29">
        <v>2005</v>
      </c>
      <c r="C56" s="30">
        <v>11.603799775903179</v>
      </c>
      <c r="D56" s="30">
        <v>11.336763831898411</v>
      </c>
      <c r="E56" s="30">
        <v>12.939679920178438</v>
      </c>
      <c r="F56" s="30">
        <v>12.654142503834764</v>
      </c>
      <c r="G56" s="30">
        <v>11.531540151476838</v>
      </c>
      <c r="H56" s="30">
        <v>11.133742466243724</v>
      </c>
      <c r="I56" s="30">
        <v>9.777486625399012</v>
      </c>
      <c r="J56" s="30">
        <v>8.045490131727885</v>
      </c>
      <c r="K56" s="30">
        <v>8.173195560307045</v>
      </c>
      <c r="L56" s="30">
        <v>4.790057989639052</v>
      </c>
      <c r="M56" s="30">
        <v>3.2233612546963553</v>
      </c>
      <c r="N56" s="30">
        <v>5.607595107065166</v>
      </c>
      <c r="O56" s="31"/>
      <c r="P56" s="4"/>
      <c r="Q56" s="4"/>
    </row>
    <row r="57" spans="1:17" ht="13.5">
      <c r="A57" s="4"/>
      <c r="B57" s="29">
        <v>2006</v>
      </c>
      <c r="C57" s="30">
        <v>5.155975845817351</v>
      </c>
      <c r="D57" s="30">
        <v>7.757533209003786</v>
      </c>
      <c r="E57" s="30">
        <v>6.748197602499739</v>
      </c>
      <c r="F57" s="30">
        <v>7.4462829137748265</v>
      </c>
      <c r="G57" s="30">
        <v>7.793275220598939</v>
      </c>
      <c r="H57" s="30">
        <v>9.256362214837232</v>
      </c>
      <c r="I57" s="30">
        <v>9.26624579588935</v>
      </c>
      <c r="J57" s="30">
        <v>9.111463456963387</v>
      </c>
      <c r="K57" s="30">
        <v>9.264138429403324</v>
      </c>
      <c r="L57" s="30">
        <v>10.604403420207076</v>
      </c>
      <c r="M57" s="30">
        <v>11.290109534941584</v>
      </c>
      <c r="N57" s="30">
        <v>12.138244260886166</v>
      </c>
      <c r="O57" s="31"/>
      <c r="P57" s="4"/>
      <c r="Q57" s="4"/>
    </row>
    <row r="58" spans="1:17" ht="13.5">
      <c r="A58" s="4"/>
      <c r="B58" s="29">
        <v>2007</v>
      </c>
      <c r="C58" s="30">
        <v>12.607401825435915</v>
      </c>
      <c r="D58" s="30">
        <v>10.907960930821226</v>
      </c>
      <c r="E58" s="30">
        <v>12.011800452969744</v>
      </c>
      <c r="F58" s="30">
        <v>10.128377023934076</v>
      </c>
      <c r="G58" s="30">
        <v>8.802027263063428</v>
      </c>
      <c r="H58" s="30">
        <v>7.339302200387898</v>
      </c>
      <c r="I58" s="30">
        <v>8.215604236677464</v>
      </c>
      <c r="J58" s="30">
        <v>8.360263122936074</v>
      </c>
      <c r="K58" s="30">
        <v>8.038569979375797</v>
      </c>
      <c r="L58" s="30">
        <v>7.918455659745871</v>
      </c>
      <c r="M58" s="30">
        <v>8.561035158092679</v>
      </c>
      <c r="N58" s="30">
        <v>6.5793237144370575</v>
      </c>
      <c r="O58" s="31"/>
      <c r="P58" s="4"/>
      <c r="Q58" s="4"/>
    </row>
    <row r="59" spans="1:17" ht="13.5">
      <c r="A59" s="4"/>
      <c r="B59" s="29">
        <v>2008</v>
      </c>
      <c r="C59" s="30">
        <v>6.45434246432095</v>
      </c>
      <c r="D59" s="30">
        <v>6.298248266620865</v>
      </c>
      <c r="E59" s="30">
        <v>7.531454337764676</v>
      </c>
      <c r="F59" s="30">
        <v>11.100021402275551</v>
      </c>
      <c r="G59" s="30">
        <v>12.425974102116232</v>
      </c>
      <c r="H59" s="30">
        <v>15.363143305547888</v>
      </c>
      <c r="I59" s="30">
        <v>18.27373337257412</v>
      </c>
      <c r="J59" s="30">
        <v>19.98781814568311</v>
      </c>
      <c r="K59" s="30">
        <v>20.54744700115061</v>
      </c>
      <c r="L59" s="30">
        <v>21.903029316630484</v>
      </c>
      <c r="M59" s="30">
        <v>22.372017978485225</v>
      </c>
      <c r="N59" s="30">
        <v>22.322678116126582</v>
      </c>
      <c r="O59" s="31"/>
      <c r="P59" s="4"/>
      <c r="Q59" s="4"/>
    </row>
    <row r="60" spans="1:17" ht="13.5">
      <c r="A60" s="4"/>
      <c r="B60" s="29">
        <v>2009</v>
      </c>
      <c r="C60" s="30">
        <v>20.355100937101</v>
      </c>
      <c r="D60" s="30">
        <v>19.947165756680874</v>
      </c>
      <c r="E60" s="30">
        <v>16.630457104213004</v>
      </c>
      <c r="F60" s="30">
        <v>13.12627879273287</v>
      </c>
      <c r="G60" s="30">
        <v>12.348012094730576</v>
      </c>
      <c r="H60" s="30">
        <v>9.539063563634254</v>
      </c>
      <c r="I60" s="30">
        <v>7.168946995938241</v>
      </c>
      <c r="J60" s="30">
        <v>5.569860199442167</v>
      </c>
      <c r="K60" s="30">
        <v>6.094987990532252</v>
      </c>
      <c r="L60" s="30">
        <v>5.6957819940019805</v>
      </c>
      <c r="M60" s="30">
        <v>5.903171458442635</v>
      </c>
      <c r="N60" s="30">
        <v>5.736903261746007</v>
      </c>
      <c r="O60" s="31"/>
      <c r="P60" s="4"/>
      <c r="Q60" s="4"/>
    </row>
    <row r="61" spans="1:17" ht="13.5">
      <c r="A61" s="4"/>
      <c r="B61" s="29">
        <v>2010</v>
      </c>
      <c r="C61" s="30">
        <v>4.54</v>
      </c>
      <c r="D61" s="30">
        <v>2.4645666672883593</v>
      </c>
      <c r="E61" s="30">
        <v>2.05</v>
      </c>
      <c r="F61" s="30">
        <v>2.744553565814978</v>
      </c>
      <c r="G61" s="30">
        <v>4.21464095540558</v>
      </c>
      <c r="H61" s="30">
        <v>5.03112033171651</v>
      </c>
      <c r="I61" s="30">
        <v>3.012678106943123</v>
      </c>
      <c r="J61" s="30">
        <v>1.9592487319821439</v>
      </c>
      <c r="K61" s="30">
        <v>1.4676523274375297</v>
      </c>
      <c r="L61" s="30">
        <v>0.16700463769225848</v>
      </c>
      <c r="M61" s="30">
        <v>0.18407800483517534</v>
      </c>
      <c r="N61" s="30">
        <v>0.22675069879221077</v>
      </c>
      <c r="O61" s="32"/>
      <c r="P61" s="4"/>
      <c r="Q61" s="4"/>
    </row>
    <row r="62" spans="1:17" ht="13.5">
      <c r="A62" s="4"/>
      <c r="B62" s="29">
        <v>2011</v>
      </c>
      <c r="C62" s="30">
        <v>1.1153045212440649</v>
      </c>
      <c r="D62" s="30">
        <v>2.5618236082980417</v>
      </c>
      <c r="E62" s="30">
        <v>4.107731416897065</v>
      </c>
      <c r="F62" s="30">
        <v>4.9808863059773945</v>
      </c>
      <c r="G62" s="30">
        <v>4.543279284573476</v>
      </c>
      <c r="H62" s="30">
        <v>5.81986297818784</v>
      </c>
      <c r="I62" s="30">
        <v>7.13858060943362</v>
      </c>
      <c r="J62" s="30">
        <v>7.522112081162846</v>
      </c>
      <c r="K62" s="30">
        <v>6.637534201387996</v>
      </c>
      <c r="L62" s="30">
        <v>7.762995079285107</v>
      </c>
      <c r="M62" s="30">
        <v>7.386476522983343</v>
      </c>
      <c r="N62" s="30">
        <v>8.335539163991811</v>
      </c>
      <c r="O62" s="32"/>
      <c r="P62" s="4"/>
      <c r="Q62" s="4"/>
    </row>
    <row r="63" spans="1:17" ht="13.5">
      <c r="A63" s="4"/>
      <c r="B63" s="29">
        <v>2012</v>
      </c>
      <c r="C63" s="30">
        <v>7.8</v>
      </c>
      <c r="D63" s="30">
        <v>7.9</v>
      </c>
      <c r="E63" s="30">
        <v>8.175553635372367</v>
      </c>
      <c r="F63" s="30">
        <v>6.945324742453418</v>
      </c>
      <c r="G63" s="30">
        <v>8.319686994773278</v>
      </c>
      <c r="H63" s="30">
        <v>5.9</v>
      </c>
      <c r="I63" s="30">
        <v>5.6</v>
      </c>
      <c r="J63" s="30">
        <v>5.8</v>
      </c>
      <c r="K63" s="30">
        <v>5.627531979178624</v>
      </c>
      <c r="L63" s="30">
        <v>5.356465443379799</v>
      </c>
      <c r="M63" s="30">
        <v>4.548585090624924</v>
      </c>
      <c r="N63" s="30">
        <v>3.8845157048789547</v>
      </c>
      <c r="O63" s="32"/>
      <c r="P63" s="4"/>
      <c r="Q63" s="4"/>
    </row>
    <row r="64" spans="1:17" ht="13.5">
      <c r="A64" s="4"/>
      <c r="B64" s="29">
        <v>2013</v>
      </c>
      <c r="C64" s="30">
        <v>5.674519976010828</v>
      </c>
      <c r="D64" s="30">
        <v>4.79100972953246</v>
      </c>
      <c r="E64" s="30">
        <v>3.247772822544759</v>
      </c>
      <c r="F64" s="30">
        <v>4.374090462842251</v>
      </c>
      <c r="G64" s="30">
        <v>2.9768692083450787</v>
      </c>
      <c r="H64" s="30">
        <v>3.683827914658866</v>
      </c>
      <c r="I64" s="30">
        <v>3.527688642899718</v>
      </c>
      <c r="J64" s="30">
        <v>4.028713164274844</v>
      </c>
      <c r="K64" s="30">
        <v>5.095432133104216</v>
      </c>
      <c r="L64" s="30">
        <v>5.098921689567049</v>
      </c>
      <c r="M64" s="30">
        <v>4.576845972545285</v>
      </c>
      <c r="N64" s="30">
        <v>3.6454101717616316</v>
      </c>
      <c r="O64" s="33" t="s">
        <v>24</v>
      </c>
      <c r="P64" s="4"/>
      <c r="Q64" s="4" t="s">
        <v>24</v>
      </c>
    </row>
    <row r="65" spans="1:17" ht="13.5">
      <c r="A65" s="4"/>
      <c r="B65" s="29">
        <v>2014</v>
      </c>
      <c r="C65" s="30">
        <v>2.4317941249517583</v>
      </c>
      <c r="D65" s="30">
        <v>3.4485635253191704</v>
      </c>
      <c r="E65" s="30">
        <v>3.4251106931828534</v>
      </c>
      <c r="F65" s="30">
        <v>2.7182618892331867</v>
      </c>
      <c r="G65" s="30">
        <v>1.934577145851235</v>
      </c>
      <c r="H65" s="30">
        <v>1.4471043215366741</v>
      </c>
      <c r="I65" s="30">
        <v>1.8618393069347094</v>
      </c>
      <c r="J65" s="30">
        <v>0.8854035370891467</v>
      </c>
      <c r="K65" s="30">
        <v>0.17071562848494093</v>
      </c>
      <c r="L65" s="30">
        <v>0.47547978834034943</v>
      </c>
      <c r="M65" s="30">
        <v>0.6672111218764654</v>
      </c>
      <c r="N65" s="30">
        <v>2.1140369717000507</v>
      </c>
      <c r="O65" s="26"/>
      <c r="P65" s="4" t="s">
        <v>24</v>
      </c>
      <c r="Q65" s="4"/>
    </row>
    <row r="66" spans="1:17" ht="13.5">
      <c r="A66" s="4"/>
      <c r="B66" s="29">
        <v>2015</v>
      </c>
      <c r="C66" s="30">
        <v>1.4478171889552582</v>
      </c>
      <c r="D66" s="30">
        <v>0.70648</v>
      </c>
      <c r="E66" s="30">
        <v>0.8108400985649578</v>
      </c>
      <c r="F66" s="30">
        <v>0.928234022018648</v>
      </c>
      <c r="G66" s="30">
        <v>2.2438044271002378</v>
      </c>
      <c r="H66" s="30">
        <v>2.7524587251352095</v>
      </c>
      <c r="I66" s="30">
        <v>2.288104048565631</v>
      </c>
      <c r="J66" s="30">
        <v>3</v>
      </c>
      <c r="K66" s="30">
        <v>3.655613398163071</v>
      </c>
      <c r="L66" s="30">
        <v>2.8588643451159967</v>
      </c>
      <c r="M66" s="30">
        <v>4.778122286651665</v>
      </c>
      <c r="N66" s="30">
        <v>4.531013137072493</v>
      </c>
      <c r="O66" s="4"/>
      <c r="P66" s="4"/>
      <c r="Q66" s="4"/>
    </row>
    <row r="67" spans="1:17" ht="13.5">
      <c r="A67" s="4"/>
      <c r="B67" s="29">
        <v>2016</v>
      </c>
      <c r="C67" s="30">
        <v>4.463647236125934</v>
      </c>
      <c r="D67" s="30">
        <v>4.449024304522542</v>
      </c>
      <c r="E67" s="30">
        <v>4.606847011495097</v>
      </c>
      <c r="F67" s="30">
        <v>4.654559734561925</v>
      </c>
      <c r="G67" s="30">
        <v>4.572777165933095</v>
      </c>
      <c r="H67" s="30">
        <v>5.542324138272314</v>
      </c>
      <c r="I67" s="30">
        <v>6.887011556393996</v>
      </c>
      <c r="J67" s="30">
        <v>6.427142982895329</v>
      </c>
      <c r="K67" s="30">
        <v>5.829285561517472</v>
      </c>
      <c r="L67" s="30">
        <v>7.415565425189619</v>
      </c>
      <c r="M67" s="30">
        <v>6.3781735554498065</v>
      </c>
      <c r="N67" s="30">
        <v>7.278707700280984</v>
      </c>
      <c r="O67" s="4" t="s">
        <v>24</v>
      </c>
      <c r="P67" s="4"/>
      <c r="Q67" s="4"/>
    </row>
    <row r="68" spans="1:17" ht="13.5">
      <c r="A68" s="4"/>
      <c r="B68" s="29">
        <v>2017</v>
      </c>
      <c r="C68" s="30">
        <v>7.399614850711389</v>
      </c>
      <c r="D68" s="30">
        <v>8.095754668416655</v>
      </c>
      <c r="E68" s="30">
        <v>7.73145254902019</v>
      </c>
      <c r="F68" s="30">
        <v>7.258701979915183</v>
      </c>
      <c r="G68" s="30">
        <v>6.535246342043188</v>
      </c>
      <c r="H68" s="30">
        <v>4.767218195044354</v>
      </c>
      <c r="I68" s="30">
        <v>3.478163712759197</v>
      </c>
      <c r="J68" s="30">
        <v>3.202534383809419</v>
      </c>
      <c r="K68" s="30">
        <v>3.758500570270673</v>
      </c>
      <c r="L68" s="30">
        <v>3.60411947605761</v>
      </c>
      <c r="M68" s="30">
        <v>2.2272945899936003</v>
      </c>
      <c r="N68" s="30">
        <v>0.7</v>
      </c>
      <c r="O68" s="4"/>
      <c r="P68" s="4"/>
      <c r="Q68" s="4"/>
    </row>
    <row r="69" spans="1:17" ht="13.5">
      <c r="A69" s="4"/>
      <c r="B69" s="29">
        <v>2018</v>
      </c>
      <c r="C69" s="30">
        <v>1.2633554658436408</v>
      </c>
      <c r="D69" s="30">
        <v>0.726542769616989</v>
      </c>
      <c r="E69" s="30">
        <v>0.852393489170522</v>
      </c>
      <c r="F69" s="30">
        <v>1.7466543286293046</v>
      </c>
      <c r="G69" s="30">
        <v>2.9988105070047455</v>
      </c>
      <c r="H69" s="30">
        <v>2.8730051652170463</v>
      </c>
      <c r="I69" s="30">
        <v>1.971441663405149</v>
      </c>
      <c r="J69" s="30">
        <v>2.1436435116924724</v>
      </c>
      <c r="K69" s="30">
        <v>1.2150004367860179</v>
      </c>
      <c r="L69" s="30">
        <v>-0.594948745855306</v>
      </c>
      <c r="M69" s="30">
        <v>0.07774153703441478</v>
      </c>
      <c r="N69" s="30">
        <v>1.1354610975348622</v>
      </c>
      <c r="O69" s="4"/>
      <c r="P69" s="4"/>
      <c r="Q69" s="4"/>
    </row>
    <row r="70" spans="1:17" ht="13.5">
      <c r="A70" s="4"/>
      <c r="B70" s="29">
        <v>2019</v>
      </c>
      <c r="C70" s="30">
        <v>1.0122444558620325</v>
      </c>
      <c r="D70" s="30">
        <v>0.7505027651377505</v>
      </c>
      <c r="E70" s="30">
        <v>1.1157301165864109</v>
      </c>
      <c r="F70" s="30">
        <v>0.18656490328217146</v>
      </c>
      <c r="G70" s="30">
        <v>0.0145831619942971</v>
      </c>
      <c r="H70" s="30">
        <v>0.875601734767395</v>
      </c>
      <c r="I70" s="30">
        <v>1.875940741936044</v>
      </c>
      <c r="J70" s="30">
        <v>2.325612210491035</v>
      </c>
      <c r="K70" s="30">
        <v>3.0736179679051068</v>
      </c>
      <c r="L70" s="30">
        <v>4.35115417253249</v>
      </c>
      <c r="M70" s="30">
        <v>6.881214633807686</v>
      </c>
      <c r="N70" s="30">
        <v>6.731434373432998</v>
      </c>
      <c r="O70" s="4"/>
      <c r="P70" s="4"/>
      <c r="Q70" s="4"/>
    </row>
    <row r="71" spans="1:17" ht="13.5">
      <c r="A71" s="4"/>
      <c r="B71" s="29">
        <v>2020</v>
      </c>
      <c r="C71" s="30">
        <v>7.32431458084466</v>
      </c>
      <c r="D71" s="30">
        <v>8.6813135344322</v>
      </c>
      <c r="E71" s="30">
        <v>8.540587132781408</v>
      </c>
      <c r="F71" s="30">
        <v>8.001425666040852</v>
      </c>
      <c r="G71" s="30">
        <v>9.2</v>
      </c>
      <c r="H71" s="30">
        <v>9</v>
      </c>
      <c r="I71" s="30">
        <v>9.235057025315175</v>
      </c>
      <c r="J71" s="30">
        <v>8.805142645399687</v>
      </c>
      <c r="K71" s="30">
        <v>8.887193424132667</v>
      </c>
      <c r="L71" s="30">
        <v>7.239910489809787</v>
      </c>
      <c r="M71" s="30">
        <v>4.20975384888107</v>
      </c>
      <c r="N71" s="30">
        <v>3.7430820919910346</v>
      </c>
      <c r="O71" s="4"/>
      <c r="P71" s="4"/>
      <c r="Q71" s="4"/>
    </row>
    <row r="72" spans="1:17" ht="13.5">
      <c r="A72" s="4"/>
      <c r="B72" s="29">
        <v>2021</v>
      </c>
      <c r="C72" s="30">
        <v>2.7826192210193446</v>
      </c>
      <c r="D72" s="30">
        <v>1.5655868736821121</v>
      </c>
      <c r="E72" s="30">
        <v>2.0093152659534708</v>
      </c>
      <c r="F72" s="30">
        <v>2.350611378002343</v>
      </c>
      <c r="G72" s="30">
        <v>-0.1394504130344809</v>
      </c>
      <c r="H72" s="30">
        <v>-0.15546018924313953</v>
      </c>
      <c r="I72" s="30">
        <v>-0.3738733742385869</v>
      </c>
      <c r="J72" s="30">
        <v>-0.5771215837348298</v>
      </c>
      <c r="K72" s="30">
        <v>-0.9439710722830674</v>
      </c>
      <c r="L72" s="30">
        <v>0.5924080403359122</v>
      </c>
      <c r="M72" s="30">
        <v>1.0378735731342514</v>
      </c>
      <c r="N72" s="30">
        <v>1.8628873248092814</v>
      </c>
      <c r="O72" s="4"/>
      <c r="P72" s="4"/>
      <c r="Q72" s="4"/>
    </row>
    <row r="73" spans="1:17" ht="13.5">
      <c r="A73" s="4"/>
      <c r="B73" s="29">
        <v>2022</v>
      </c>
      <c r="C73" s="30">
        <v>4.3</v>
      </c>
      <c r="D73" s="30">
        <v>5.789040081479646</v>
      </c>
      <c r="E73" s="30">
        <v>7.532284664720268</v>
      </c>
      <c r="F73" s="30">
        <v>9.929641239204123</v>
      </c>
      <c r="G73" s="30">
        <v>12.57478816894151</v>
      </c>
      <c r="H73" s="30">
        <v>13.663458104563064</v>
      </c>
      <c r="I73" s="30">
        <v>15.573966043249454</v>
      </c>
      <c r="J73" s="30">
        <v>15.871040036536987</v>
      </c>
      <c r="K73" s="30">
        <v>17.649701667701766</v>
      </c>
      <c r="L73" s="30">
        <v>20.06614084629994</v>
      </c>
      <c r="M73" s="30" t="s">
        <v>26</v>
      </c>
      <c r="N73" s="30">
        <v>21.631732425985128</v>
      </c>
      <c r="O73" s="4"/>
      <c r="P73" s="4"/>
      <c r="Q73" s="4"/>
    </row>
    <row r="74" spans="1:17" ht="13.5">
      <c r="A74" s="4"/>
      <c r="B74" s="29">
        <v>2023</v>
      </c>
      <c r="C74" s="30">
        <v>20.68798579186688</v>
      </c>
      <c r="D74" s="30">
        <v>20.76114512502567</v>
      </c>
      <c r="E74" s="30">
        <v>19.276928761302024</v>
      </c>
      <c r="F74" s="30">
        <v>17.80032785351324</v>
      </c>
      <c r="G74" s="30">
        <v>14.10424966989674</v>
      </c>
      <c r="H74" s="30">
        <v>13.691697417600812</v>
      </c>
      <c r="I74" s="30">
        <v>11.877500403329687</v>
      </c>
      <c r="J74" s="30">
        <v>12.266961792275112</v>
      </c>
      <c r="K74" s="30">
        <v>13.88033702016056</v>
      </c>
      <c r="L74" s="30">
        <v>11.183689181032829</v>
      </c>
      <c r="M74" s="30">
        <v>9.162310702413157</v>
      </c>
      <c r="N74" s="30">
        <v>6.4478216181379056</v>
      </c>
      <c r="O74" s="4"/>
      <c r="P74" s="4"/>
      <c r="Q74" s="4"/>
    </row>
    <row r="75" spans="1:17" ht="13.5">
      <c r="A75" s="4"/>
      <c r="B75" s="29">
        <v>2024</v>
      </c>
      <c r="C75" s="30">
        <v>4.960284303521911</v>
      </c>
      <c r="D75" s="30">
        <v>4.931988750336336</v>
      </c>
      <c r="E75" s="30">
        <v>4.180832619430741</v>
      </c>
      <c r="F75" s="30">
        <v>4.490655196854143</v>
      </c>
      <c r="G75" s="30"/>
      <c r="H75" s="30"/>
      <c r="I75" s="30"/>
      <c r="J75" s="30"/>
      <c r="K75" s="30"/>
      <c r="L75" s="30"/>
      <c r="M75" s="30"/>
      <c r="N75" s="30"/>
      <c r="O75" s="4"/>
      <c r="P75" s="4"/>
      <c r="Q75" s="4"/>
    </row>
    <row r="76" spans="2:15" ht="17.25">
      <c r="B76" s="35" t="s">
        <v>25</v>
      </c>
      <c r="C76" s="36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9" spans="4:16" ht="13.5">
      <c r="D79" s="3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8"/>
    </row>
    <row r="80" spans="4:16" ht="13.5">
      <c r="D80" s="38"/>
      <c r="E80" s="39"/>
      <c r="F80" s="39"/>
      <c r="G80" s="39"/>
      <c r="H80" s="39"/>
      <c r="I80" s="39"/>
      <c r="J80" s="39"/>
      <c r="K80" s="40"/>
      <c r="L80" s="40"/>
      <c r="M80" s="40"/>
      <c r="N80" s="34"/>
      <c r="O80" s="34"/>
      <c r="P80" s="38"/>
    </row>
  </sheetData>
  <sheetProtection/>
  <printOptions/>
  <pageMargins left="0.7" right="0.7" top="0.75" bottom="0.75" header="0.3" footer="0.3"/>
  <pageSetup horizontalDpi="600" verticalDpi="600" orientation="portrait" scale="44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Kajigija Eugene</dc:creator>
  <cp:keywords/>
  <dc:description/>
  <cp:lastModifiedBy>NTEZIRYAYO Richard</cp:lastModifiedBy>
  <cp:lastPrinted>2019-04-12T06:16:06Z</cp:lastPrinted>
  <dcterms:created xsi:type="dcterms:W3CDTF">2018-11-12T11:48:50Z</dcterms:created>
  <dcterms:modified xsi:type="dcterms:W3CDTF">2024-05-09T13:45:03Z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3|National Bank of Rwanda-Data Classification ISO-PUB|{00000000-0000-0000-0000-000000000000}</vt:lpwstr>
  </property>
  <property fmtid="{D5CDD505-2E9C-101B-9397-08002B2CF9AE}" pid="3" name="TitusGUID">
    <vt:lpwstr>a695aefb-51e6-455c-b054-4d97dc07c3fa</vt:lpwstr>
  </property>
  <property fmtid="{D5CDD505-2E9C-101B-9397-08002B2CF9AE}" pid="4" name="Classification">
    <vt:lpwstr>PUBLIC</vt:lpwstr>
  </property>
</Properties>
</file>